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335" yWindow="1935" windowWidth="20700" windowHeight="11760"/>
  </bookViews>
  <sheets>
    <sheet name="CIPC Planning Schedule" sheetId="3" r:id="rId1"/>
    <sheet name="Schedule (OLD VERSION)" sheetId="2" state="hidden" r:id="rId2"/>
    <sheet name="Highway Vehicle Inventory" sheetId="4" r:id="rId3"/>
    <sheet name="PoliceDept Inventory" sheetId="5" r:id="rId4"/>
    <sheet name="FireDept Inventory" sheetId="6" r:id="rId5"/>
    <sheet name="Other" sheetId="7" r:id="rId6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9" i="3" l="1"/>
  <c r="I29" i="3"/>
  <c r="D29" i="3"/>
  <c r="D31" i="3"/>
  <c r="E6" i="3" s="1"/>
  <c r="E31" i="3" s="1"/>
  <c r="F6" i="3" s="1"/>
  <c r="F31" i="3" s="1"/>
  <c r="G6" i="3" s="1"/>
  <c r="G31" i="3" s="1"/>
  <c r="H6" i="3" s="1"/>
  <c r="H31" i="3" s="1"/>
  <c r="E29" i="3"/>
  <c r="D14" i="3"/>
  <c r="E14" i="3"/>
  <c r="F14" i="3" s="1"/>
  <c r="G14" i="3" s="1"/>
  <c r="H14" i="3" s="1"/>
  <c r="H29" i="3"/>
  <c r="G29" i="3"/>
  <c r="F29" i="3"/>
  <c r="E4" i="3"/>
  <c r="F4" i="3"/>
  <c r="G4" i="3" s="1"/>
  <c r="H4" i="3" s="1"/>
  <c r="G6" i="2"/>
  <c r="H6" i="2" s="1"/>
  <c r="I6" i="2" s="1"/>
  <c r="J6" i="2" s="1"/>
  <c r="F8" i="2"/>
  <c r="G8" i="2" s="1"/>
  <c r="H8" i="2" s="1"/>
  <c r="I8" i="2" s="1"/>
  <c r="J8" i="2" s="1"/>
</calcChain>
</file>

<file path=xl/comments1.xml><?xml version="1.0" encoding="utf-8"?>
<comments xmlns="http://schemas.openxmlformats.org/spreadsheetml/2006/main">
  <authors>
    <author>Lainson, Roy</author>
  </authors>
  <commentList>
    <comment ref="D9" authorId="0">
      <text>
        <r>
          <rPr>
            <b/>
            <sz val="9"/>
            <color indexed="81"/>
            <rFont val="Tahoma"/>
            <charset val="1"/>
          </rPr>
          <t>Lainson, Roy:</t>
        </r>
        <r>
          <rPr>
            <sz val="9"/>
            <color indexed="81"/>
            <rFont val="Tahoma"/>
            <charset val="1"/>
          </rPr>
          <t xml:space="preserve">
FY14 ATM article will be for 19k as 31k was used toward FD Rescue in 3/6/13 special mtng</t>
        </r>
      </text>
    </comment>
  </commentList>
</comments>
</file>

<file path=xl/sharedStrings.xml><?xml version="1.0" encoding="utf-8"?>
<sst xmlns="http://schemas.openxmlformats.org/spreadsheetml/2006/main" count="137" uniqueCount="125">
  <si>
    <t>Life Expectancy 10 years, 8 years remaining. Approved in FY11.</t>
  </si>
  <si>
    <t>Police Cruisers will be on a 8 year service schedule.</t>
  </si>
  <si>
    <t>2013 Police Dept Vehicle Inventory</t>
  </si>
  <si>
    <t>2013 Fire Dept Vehicle Inventory</t>
  </si>
  <si>
    <t>2013 Other Inventory</t>
  </si>
  <si>
    <t xml:space="preserve">* 196x Sweeper. </t>
    <phoneticPr fontId="10" type="noConversion"/>
  </si>
  <si>
    <t>1998 Jeep</t>
    <phoneticPr fontId="10" type="noConversion"/>
  </si>
  <si>
    <t>As per the email transaction, this is just a preliminary assessment that has been expedited for the deadline.</t>
  </si>
  <si>
    <r>
      <t>Engine 2</t>
    </r>
    <r>
      <rPr>
        <sz val="12"/>
        <color indexed="8"/>
        <rFont val="Times New Roman"/>
        <family val="1"/>
      </rPr>
      <t xml:space="preserve"> front line Attack Engine (1999 Freightliner Fl80)                       </t>
    </r>
    <r>
      <rPr>
        <b/>
        <sz val="12"/>
        <color rgb="FFF79646"/>
        <rFont val="Times New Roman"/>
        <family val="1"/>
      </rPr>
      <t>7- 11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                        $290,000-320,000</t>
    </r>
  </si>
  <si>
    <r>
      <t>Engine 4</t>
    </r>
    <r>
      <rPr>
        <sz val="12"/>
        <color indexed="8"/>
        <rFont val="Times New Roman"/>
        <family val="1"/>
      </rPr>
      <t xml:space="preserve"> front line class A pumper (2006 Sterling)                                   </t>
    </r>
    <r>
      <rPr>
        <b/>
        <sz val="12"/>
        <color rgb="FF00B050"/>
        <rFont val="Times New Roman"/>
        <family val="1"/>
      </rPr>
      <t>12-15</t>
    </r>
    <r>
      <rPr>
        <sz val="12"/>
        <color indexed="8"/>
        <rFont val="Times New Roman"/>
        <family val="1"/>
      </rPr>
      <t>                            $275,000-305,000</t>
    </r>
  </si>
  <si>
    <r>
      <t>Forestry 1</t>
    </r>
    <r>
      <rPr>
        <sz val="12"/>
        <color indexed="8"/>
        <rFont val="Times New Roman"/>
        <family val="1"/>
      </rPr>
      <t xml:space="preserve"> Wildland fire truck (1987 Dodge ¾ ton)                                   </t>
    </r>
    <r>
      <rPr>
        <b/>
        <sz val="12"/>
        <color rgb="FF00B050"/>
        <rFont val="Times New Roman"/>
        <family val="1"/>
      </rPr>
      <t>10-12</t>
    </r>
    <r>
      <rPr>
        <sz val="12"/>
        <color indexed="8"/>
        <rFont val="Times New Roman"/>
        <family val="1"/>
      </rPr>
      <t xml:space="preserve">                         $95,000-125,000</t>
    </r>
  </si>
  <si>
    <r>
      <t>Squad 1</t>
    </r>
    <r>
      <rPr>
        <sz val="12"/>
        <color indexed="8"/>
        <rFont val="Times New Roman"/>
        <family val="1"/>
      </rPr>
      <t xml:space="preserve"> Reserve utility pick-up (1986 Chevy 3/4 ton)                                  </t>
    </r>
    <r>
      <rPr>
        <b/>
        <sz val="12"/>
        <color rgb="FFF79646"/>
        <rFont val="Times New Roman"/>
        <family val="1"/>
      </rPr>
      <t>2-5</t>
    </r>
    <r>
      <rPr>
        <sz val="12"/>
        <color indexed="8"/>
        <rFont val="Times New Roman"/>
        <family val="1"/>
      </rPr>
      <t xml:space="preserve">                             $34,000-38,000</t>
    </r>
  </si>
  <si>
    <r>
      <t>Tanker 1</t>
    </r>
    <r>
      <rPr>
        <sz val="12"/>
        <color indexed="8"/>
        <rFont val="Times New Roman"/>
        <family val="1"/>
      </rPr>
      <t xml:space="preserve"> Front line tanker (1983 Ford 900)                                                </t>
    </r>
    <r>
      <rPr>
        <b/>
        <sz val="12"/>
        <color indexed="10"/>
        <rFont val="Times New Roman"/>
        <family val="1"/>
      </rPr>
      <t>Due</t>
    </r>
    <r>
      <rPr>
        <sz val="12"/>
        <color indexed="1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                            $189,000-240,000</t>
    </r>
  </si>
  <si>
    <r>
      <t>Rescue 1</t>
    </r>
    <r>
      <rPr>
        <sz val="12"/>
        <color indexed="8"/>
        <rFont val="Times New Roman"/>
        <family val="1"/>
      </rPr>
      <t xml:space="preserve"> Front line Rescue and BLS truck (1997 Dodge Ram 3500)         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0-1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 xml:space="preserve">                             $170,000-190,000 </t>
    </r>
  </si>
  <si>
    <r>
      <t>Boat 1</t>
    </r>
    <r>
      <rPr>
        <sz val="12"/>
        <color indexed="8"/>
        <rFont val="Times New Roman"/>
        <family val="1"/>
      </rPr>
      <t> Water Rescue (1998</t>
    </r>
    <r>
      <rPr>
        <sz val="12"/>
        <color indexed="8"/>
        <rFont val="Times New Roman"/>
        <family val="1"/>
      </rPr>
      <t>) </t>
    </r>
    <r>
      <rPr>
        <sz val="12"/>
        <color indexed="13"/>
        <rFont val="Times New Roman"/>
        <family val="1"/>
      </rPr>
      <t xml:space="preserve">                                                                        </t>
    </r>
    <r>
      <rPr>
        <b/>
        <sz val="12"/>
        <color rgb="FFF79646"/>
        <rFont val="Times New Roman"/>
        <family val="1"/>
      </rPr>
      <t>5-7</t>
    </r>
    <r>
      <rPr>
        <sz val="12"/>
        <color indexed="8"/>
        <rFont val="Times New Roman"/>
        <family val="1"/>
      </rPr>
      <t xml:space="preserve">                               $20,000 -25,000     </t>
    </r>
  </si>
  <si>
    <r>
      <t>ATV-1</t>
    </r>
    <r>
      <rPr>
        <sz val="12"/>
        <color indexed="8"/>
        <rFont val="Times New Roman"/>
        <family val="1"/>
      </rPr>
      <t xml:space="preserve">   Search and Rescue/Wildland fire (2001 Yamaha Kodiak 4x4)      </t>
    </r>
    <r>
      <rPr>
        <b/>
        <sz val="12"/>
        <color rgb="FF00B050"/>
        <rFont val="Times New Roman"/>
        <family val="1"/>
      </rPr>
      <t>5-10</t>
    </r>
    <r>
      <rPr>
        <sz val="12"/>
        <color rgb="FF00B05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     $7,500-11,000</t>
    </r>
  </si>
  <si>
    <r>
      <t xml:space="preserve">   </t>
    </r>
    <r>
      <rPr>
        <b/>
        <u/>
        <sz val="12"/>
        <color indexed="8"/>
        <rFont val="Times New Roman"/>
        <family val="1"/>
      </rPr>
      <t>Vehicle make and model                                         Estimated years until replacement     Estimated cost Today</t>
    </r>
  </si>
  <si>
    <t>Fire - Attack Engine</t>
  </si>
  <si>
    <t>Fire - Forestry</t>
  </si>
  <si>
    <t>Fire - Pumper</t>
  </si>
  <si>
    <t>In 6-10 Yrs</t>
  </si>
  <si>
    <t>In 11-15 Yrs</t>
  </si>
  <si>
    <t>TRSD - Bond revenues</t>
  </si>
  <si>
    <t>TRSD Bond Revenues</t>
  </si>
  <si>
    <t>Fire - Rescue ++</t>
  </si>
  <si>
    <t>+ Full cost: $170,000. Norcross to contribute $15,000. Grants to be pursued in yrs prior to FY17.</t>
  </si>
  <si>
    <t>FY17: (1,874)</t>
  </si>
  <si>
    <t>FY18: (12,470)</t>
  </si>
  <si>
    <t>FY19: (22,661)</t>
  </si>
  <si>
    <t>FY20: (32,861)</t>
  </si>
  <si>
    <t>FY21: (63,139)</t>
  </si>
  <si>
    <t>2010 Ford Expedition</t>
  </si>
  <si>
    <t>Fire - Tanker + *</t>
  </si>
  <si>
    <t>Estimated life span 25 years with 13 year estimated life span remaining.</t>
  </si>
  <si>
    <t>Estimated life span 25 years. Truck is beyond useful life span.</t>
  </si>
  <si>
    <t>Estimated life span 20 years, with estimated 19 years remaining.</t>
  </si>
  <si>
    <t>Estimated life span another 20 years.</t>
  </si>
  <si>
    <t>Estimated 4 to 5 years life left with approximately $2000 worth of repairs.</t>
  </si>
  <si>
    <t xml:space="preserve">Estimated life span 30 years. 15 years beyond useful life. </t>
  </si>
  <si>
    <t>Estimated life span 50 years. 20 years beyond useful life.</t>
  </si>
  <si>
    <t>2003 Crown Victoria</t>
  </si>
  <si>
    <t>(*) Currently in use and not anticipated need for replacement for 10 years or more</t>
  </si>
  <si>
    <t>*Should be replaced as soon as possible</t>
  </si>
  <si>
    <t>**Currently used for parts or backup....no need for replacement</t>
  </si>
  <si>
    <t>*** No need for replacement</t>
  </si>
  <si>
    <t>**** Should be auctioned off or scrapped</t>
  </si>
  <si>
    <t xml:space="preserve"> 25 year estimated life span with 21 estimated years left.</t>
  </si>
  <si>
    <t xml:space="preserve">Does not run, it is beyond useful life. </t>
  </si>
  <si>
    <t>Estimated life span 25 years. I believe with a new cab ( $3000 to $4000 ) we would be able to get another 10 years out of this truck.</t>
  </si>
  <si>
    <t>(*) 2008 Chevrolet 8500 Dump Truck body with sander built in.</t>
  </si>
  <si>
    <t xml:space="preserve">(*) 2000 Chevrolet 7500 with sander body. </t>
  </si>
  <si>
    <t>** 1987 S1900 International with sander body</t>
  </si>
  <si>
    <t>** 1975 Ford F8000 with dump body</t>
  </si>
  <si>
    <t xml:space="preserve">(*) 2012 Ford F350 Superduty Dump Truck with plow package </t>
  </si>
  <si>
    <t>(*) 1997 Dodge Ram 3500 Dump Truck with plow package.</t>
  </si>
  <si>
    <t>Estimated life span 20 years, with an estimated 5 to 10 years remaining.</t>
  </si>
  <si>
    <t xml:space="preserve">(*) 2003 Komatsu Rubber Tired Backhoe. </t>
  </si>
  <si>
    <t xml:space="preserve">(*) Alamo Brush Mower </t>
  </si>
  <si>
    <t xml:space="preserve">* Chrysler gas engine powered drum brush chipper. chuck and duck style. </t>
  </si>
  <si>
    <t xml:space="preserve">* 1967 Hough model 50 Loader </t>
  </si>
  <si>
    <t xml:space="preserve">**** 1941 Cat Grader </t>
  </si>
  <si>
    <t>5-10</t>
  </si>
  <si>
    <t>10+</t>
  </si>
  <si>
    <t>Hwy - Dump Truck</t>
  </si>
  <si>
    <t>Hwy - Sander Truck</t>
  </si>
  <si>
    <t>NOTE: This schedule is likely to change during each budget preparation season.</t>
  </si>
  <si>
    <t>Life Expectancy 10 years, 0 years remaining.</t>
  </si>
  <si>
    <t>Item Description</t>
  </si>
  <si>
    <t>Estimated
Total Cost</t>
  </si>
  <si>
    <t>Costs Beyond Year 5</t>
  </si>
  <si>
    <t>Capital Expense Schedule</t>
  </si>
  <si>
    <t>Current FY:</t>
  </si>
  <si>
    <t>Request #</t>
  </si>
  <si>
    <t>Police Cruiser</t>
  </si>
  <si>
    <t>Fire Dept Rescue</t>
  </si>
  <si>
    <t>Town Hall Safe</t>
  </si>
  <si>
    <t>Current Stabilization Balance:</t>
  </si>
  <si>
    <t>Highway Wheel Loader</t>
  </si>
  <si>
    <t xml:space="preserve">Fire Dept Tanker </t>
  </si>
  <si>
    <t>Notes:</t>
  </si>
  <si>
    <r>
      <rPr>
        <b/>
        <sz val="11"/>
        <color theme="1"/>
        <rFont val="Calibri"/>
        <family val="2"/>
        <scheme val="minor"/>
      </rPr>
      <t>Item 2 (FD Tanker)</t>
    </r>
    <r>
      <rPr>
        <sz val="11"/>
        <color theme="1"/>
        <rFont val="Calibri"/>
        <family val="2"/>
        <scheme val="minor"/>
      </rPr>
      <t>: Total Cost of Tanker is $170,000. Remaining $15,000 to be taken from current Budget or Norcross.</t>
    </r>
  </si>
  <si>
    <t>Town of Wales</t>
  </si>
  <si>
    <t>Long-Term Disbursement Schedule</t>
  </si>
  <si>
    <r>
      <rPr>
        <b/>
        <sz val="11"/>
        <color theme="1"/>
        <rFont val="Calibri"/>
        <family val="2"/>
        <scheme val="minor"/>
      </rPr>
      <t>Contribution schedule:</t>
    </r>
    <r>
      <rPr>
        <sz val="11"/>
        <color theme="1"/>
        <rFont val="Calibri"/>
        <family val="2"/>
        <scheme val="minor"/>
      </rPr>
      <t xml:space="preserve"> FY14 = $45k, FY15-FY18 = $50k/year.</t>
    </r>
  </si>
  <si>
    <t>Scheduled Fiscal Year Disbursements</t>
  </si>
  <si>
    <t>Estimated Stabilization Balance</t>
  </si>
  <si>
    <t>Recent purchases</t>
  </si>
  <si>
    <t>Non-CDL dump truck for $45k approved in FY12 budget</t>
  </si>
  <si>
    <t>Police cruiser for $36k approved in FY11 budget</t>
  </si>
  <si>
    <t>Town Hall - Safe</t>
  </si>
  <si>
    <t>Police - Cruiser</t>
  </si>
  <si>
    <t>Beginning Balance:</t>
  </si>
  <si>
    <t>Free Cash</t>
  </si>
  <si>
    <t>Norcross</t>
  </si>
  <si>
    <t>Ending Balance:</t>
  </si>
  <si>
    <t>Disbursement Schedule</t>
  </si>
  <si>
    <t>Projected Contributions</t>
  </si>
  <si>
    <t>Total Disbursements</t>
  </si>
  <si>
    <t>Long-Term Planning Schedule</t>
  </si>
  <si>
    <t>Fiscal Year</t>
  </si>
  <si>
    <t>Other</t>
  </si>
  <si>
    <t>Hwy - Sweeper *</t>
  </si>
  <si>
    <t>* USED vehicle estimate</t>
  </si>
  <si>
    <t>Notes</t>
  </si>
  <si>
    <t>Higher end expense items should be assisted by Norcross, when possible.</t>
  </si>
  <si>
    <t>Replacement cost new ~ $95,000</t>
  </si>
  <si>
    <t>Replacement cost for used 5 to 10 year old truck estimated ~ $50,000 to $60,000</t>
  </si>
  <si>
    <t>Replacement cost  new ~ $95,000</t>
  </si>
  <si>
    <t>Replacement cost new ~ $50,000</t>
  </si>
  <si>
    <t>Replacement cost for used 5 to 10 year old truck estimated~ $25,000</t>
  </si>
  <si>
    <t>Komatsu no longer makes backhoes.</t>
  </si>
  <si>
    <t>Replacement cost new ~  Cat or John Deere Estimated $140,000</t>
  </si>
  <si>
    <t>Replacement used estimated ~ $60,000 to $100,000</t>
  </si>
  <si>
    <t>Replacement cost unknown at this time.</t>
  </si>
  <si>
    <t>Estimated replacement cost new ~ $15,000 to $20,000</t>
  </si>
  <si>
    <t>Replacement cost used ~ $5000 to $10,000</t>
  </si>
  <si>
    <t>Rough estimated  cost new ~ $100,000</t>
  </si>
  <si>
    <t>Replacement cost used ~  $40,000 to $60,000</t>
  </si>
  <si>
    <t>Replacement cost new ~ $188,000</t>
  </si>
  <si>
    <t>Replacement cost used ~ $60,000 to $80,000</t>
  </si>
  <si>
    <t>No need for replacement</t>
  </si>
  <si>
    <t>Should be auctioned off or scrapped.</t>
  </si>
  <si>
    <t>Hwy - Loader-Backhoe *</t>
  </si>
  <si>
    <t>25 year estimated life span with 16 estimated years remaining. Has 5,000 hrs.</t>
  </si>
  <si>
    <t>++ Funds combined with $31,000 from FC via 3/6/13 Special Town Meeting.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</si>
</sst>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00B050"/>
      <name val="Times New Roman"/>
      <family val="1"/>
    </font>
    <font>
      <sz val="12"/>
      <color indexed="13"/>
      <name val="Times New Roman"/>
      <family val="1"/>
    </font>
    <font>
      <b/>
      <sz val="12"/>
      <color rgb="FFF79646"/>
      <name val="Times New Roman"/>
      <family val="1"/>
    </font>
    <font>
      <b/>
      <sz val="12"/>
      <color rgb="FF00B05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horizontal="right"/>
    </xf>
    <xf numFmtId="0" fontId="2" fillId="2" borderId="0" xfId="0" applyFont="1" applyFill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0" xfId="0" applyFont="1" applyFill="1"/>
    <xf numFmtId="0" fontId="5" fillId="0" borderId="0" xfId="0" applyFont="1"/>
    <xf numFmtId="0" fontId="2" fillId="2" borderId="0" xfId="0" applyFont="1" applyFill="1" applyAlignment="1"/>
    <xf numFmtId="44" fontId="0" fillId="0" borderId="2" xfId="1" applyNumberFormat="1" applyFont="1" applyBorder="1" applyAlignment="1">
      <alignment horizontal="center"/>
    </xf>
    <xf numFmtId="44" fontId="0" fillId="0" borderId="2" xfId="1" applyNumberFormat="1" applyFont="1" applyBorder="1"/>
    <xf numFmtId="0" fontId="8" fillId="0" borderId="0" xfId="0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0" fillId="0" borderId="2" xfId="1" applyFont="1" applyBorder="1"/>
    <xf numFmtId="0" fontId="4" fillId="0" borderId="0" xfId="0" applyFont="1"/>
    <xf numFmtId="0" fontId="7" fillId="0" borderId="0" xfId="0" applyFont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11" fillId="0" borderId="0" xfId="0" applyFont="1"/>
    <xf numFmtId="0" fontId="11" fillId="0" borderId="0" xfId="0" quotePrefix="1" applyFont="1"/>
    <xf numFmtId="0" fontId="9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5" fillId="0" borderId="0" xfId="0" quotePrefix="1" applyFont="1"/>
    <xf numFmtId="44" fontId="0" fillId="0" borderId="3" xfId="1" applyFont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1" xfId="0" applyBorder="1"/>
    <xf numFmtId="0" fontId="18" fillId="0" borderId="0" xfId="0" applyFont="1"/>
    <xf numFmtId="0" fontId="21" fillId="0" borderId="0" xfId="0" applyFont="1"/>
    <xf numFmtId="0" fontId="19" fillId="0" borderId="0" xfId="0" applyFont="1"/>
    <xf numFmtId="0" fontId="8" fillId="0" borderId="0" xfId="0" applyFont="1"/>
    <xf numFmtId="0" fontId="22" fillId="0" borderId="0" xfId="0" applyFont="1"/>
    <xf numFmtId="0" fontId="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topLeftCell="A7" workbookViewId="0">
      <selection activeCell="D9" sqref="D9"/>
    </sheetView>
  </sheetViews>
  <sheetFormatPr defaultColWidth="8.85546875" defaultRowHeight="15" x14ac:dyDescent="0.25"/>
  <cols>
    <col min="1" max="1" width="5" customWidth="1"/>
    <col min="2" max="2" width="4.140625" customWidth="1"/>
    <col min="3" max="3" width="25.42578125" customWidth="1"/>
    <col min="4" max="4" width="12.42578125" customWidth="1"/>
    <col min="5" max="6" width="13" customWidth="1"/>
    <col min="7" max="7" width="13.42578125" bestFit="1" customWidth="1"/>
    <col min="8" max="8" width="12.42578125" customWidth="1"/>
    <col min="9" max="10" width="13.42578125" customWidth="1"/>
    <col min="11" max="11" width="6.42578125" customWidth="1"/>
  </cols>
  <sheetData>
    <row r="1" spans="1:10" ht="18.75" x14ac:dyDescent="0.3">
      <c r="A1" s="49" t="s">
        <v>81</v>
      </c>
      <c r="B1" s="34"/>
      <c r="C1" s="34"/>
      <c r="D1" s="68"/>
      <c r="E1" s="68"/>
      <c r="F1" s="68"/>
      <c r="G1" s="68"/>
      <c r="H1" s="68"/>
      <c r="I1" s="68"/>
      <c r="J1" s="68"/>
    </row>
    <row r="2" spans="1:10" x14ac:dyDescent="0.25">
      <c r="A2" s="35" t="s">
        <v>98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5">
      <c r="A3" s="24"/>
      <c r="B3" s="24"/>
      <c r="C3" s="24"/>
      <c r="D3" s="24"/>
      <c r="E3" s="33"/>
      <c r="F3" s="26"/>
      <c r="G3" s="24"/>
      <c r="H3" s="24"/>
      <c r="I3" s="24"/>
      <c r="J3" s="24"/>
    </row>
    <row r="4" spans="1:10" x14ac:dyDescent="0.25">
      <c r="B4" s="67" t="s">
        <v>99</v>
      </c>
      <c r="C4" s="67"/>
      <c r="D4" s="28">
        <v>2014</v>
      </c>
      <c r="E4" s="28">
        <f>D4+1</f>
        <v>2015</v>
      </c>
      <c r="F4" s="28">
        <f t="shared" ref="F4:H4" si="0">E4+1</f>
        <v>2016</v>
      </c>
      <c r="G4" s="28">
        <f t="shared" si="0"/>
        <v>2017</v>
      </c>
      <c r="H4" s="28">
        <f t="shared" si="0"/>
        <v>2018</v>
      </c>
    </row>
    <row r="5" spans="1:10" x14ac:dyDescent="0.25">
      <c r="D5" s="24"/>
      <c r="E5" s="24"/>
      <c r="F5" s="24"/>
      <c r="G5" s="24"/>
      <c r="H5" s="24"/>
      <c r="I5" s="24"/>
    </row>
    <row r="6" spans="1:10" x14ac:dyDescent="0.25">
      <c r="B6" s="23" t="s">
        <v>91</v>
      </c>
      <c r="D6" s="31">
        <v>39532.51</v>
      </c>
      <c r="E6" s="31">
        <f>D31</f>
        <v>4532.5100000000093</v>
      </c>
      <c r="F6" s="31">
        <f t="shared" ref="F6:H6" si="1">E31</f>
        <v>-467.48999999999069</v>
      </c>
      <c r="G6" s="31">
        <f t="shared" si="1"/>
        <v>74532.510000000009</v>
      </c>
      <c r="H6" s="31">
        <f t="shared" si="1"/>
        <v>-3593.4899999999907</v>
      </c>
      <c r="I6" s="53"/>
    </row>
    <row r="7" spans="1:10" x14ac:dyDescent="0.25">
      <c r="D7" s="24"/>
      <c r="E7" s="24"/>
      <c r="F7" s="24"/>
      <c r="G7" s="24"/>
      <c r="H7" s="24"/>
      <c r="I7" s="54"/>
    </row>
    <row r="8" spans="1:10" x14ac:dyDescent="0.25">
      <c r="B8" s="23" t="s">
        <v>96</v>
      </c>
      <c r="I8" s="55"/>
    </row>
    <row r="9" spans="1:10" x14ac:dyDescent="0.25">
      <c r="B9" s="25">
        <v>1</v>
      </c>
      <c r="C9" t="s">
        <v>92</v>
      </c>
      <c r="D9" s="29">
        <v>19000</v>
      </c>
      <c r="E9" s="29">
        <v>50000</v>
      </c>
      <c r="F9" s="29">
        <v>50000</v>
      </c>
      <c r="G9" s="29">
        <v>50000</v>
      </c>
      <c r="H9" s="51">
        <v>50000</v>
      </c>
      <c r="I9" s="53"/>
    </row>
    <row r="10" spans="1:10" x14ac:dyDescent="0.25">
      <c r="B10" s="25">
        <v>2</v>
      </c>
      <c r="C10" t="s">
        <v>93</v>
      </c>
      <c r="D10" s="29">
        <v>25000</v>
      </c>
      <c r="E10" s="29">
        <v>25000</v>
      </c>
      <c r="F10" s="29">
        <v>25000</v>
      </c>
      <c r="G10" s="29">
        <v>25000</v>
      </c>
      <c r="H10" s="51">
        <v>25000</v>
      </c>
      <c r="I10" s="53"/>
    </row>
    <row r="11" spans="1:10" x14ac:dyDescent="0.25">
      <c r="B11" s="25">
        <v>3</v>
      </c>
      <c r="C11" t="s">
        <v>22</v>
      </c>
      <c r="D11" s="29"/>
      <c r="E11" s="29"/>
      <c r="F11" s="29"/>
      <c r="G11" s="29">
        <v>1874</v>
      </c>
      <c r="H11" s="51">
        <v>12470</v>
      </c>
      <c r="I11" s="53"/>
    </row>
    <row r="12" spans="1:10" x14ac:dyDescent="0.25">
      <c r="B12" s="25">
        <v>4</v>
      </c>
      <c r="C12" t="s">
        <v>100</v>
      </c>
      <c r="D12" s="29"/>
      <c r="E12" s="29"/>
      <c r="F12" s="29"/>
      <c r="G12" s="29"/>
      <c r="H12" s="51"/>
      <c r="I12" s="53"/>
    </row>
    <row r="13" spans="1:10" x14ac:dyDescent="0.25">
      <c r="D13" s="24"/>
      <c r="E13" s="25"/>
      <c r="F13" s="25"/>
      <c r="G13" s="25"/>
      <c r="H13" s="25"/>
      <c r="I13" s="56"/>
    </row>
    <row r="14" spans="1:10" x14ac:dyDescent="0.25">
      <c r="B14" s="23" t="s">
        <v>95</v>
      </c>
      <c r="D14" s="28">
        <f>D4</f>
        <v>2014</v>
      </c>
      <c r="E14" s="28">
        <f>D14+1</f>
        <v>2015</v>
      </c>
      <c r="F14" s="28">
        <f t="shared" ref="F14:H14" si="2">E14+1</f>
        <v>2016</v>
      </c>
      <c r="G14" s="28">
        <f t="shared" si="2"/>
        <v>2017</v>
      </c>
      <c r="H14" s="28">
        <f t="shared" si="2"/>
        <v>2018</v>
      </c>
      <c r="I14" s="55" t="s">
        <v>20</v>
      </c>
      <c r="J14" s="28" t="s">
        <v>21</v>
      </c>
    </row>
    <row r="15" spans="1:10" x14ac:dyDescent="0.25">
      <c r="B15" s="25">
        <v>1</v>
      </c>
      <c r="C15" t="s">
        <v>90</v>
      </c>
      <c r="D15" s="29">
        <v>40000</v>
      </c>
      <c r="E15" s="29"/>
      <c r="F15" s="29"/>
      <c r="G15" s="29"/>
      <c r="H15" s="51">
        <v>40000</v>
      </c>
      <c r="I15" s="52">
        <v>40000</v>
      </c>
      <c r="J15" s="52">
        <v>40000</v>
      </c>
    </row>
    <row r="16" spans="1:10" x14ac:dyDescent="0.25">
      <c r="B16" s="25">
        <v>2</v>
      </c>
      <c r="C16" t="s">
        <v>32</v>
      </c>
      <c r="D16" s="29"/>
      <c r="E16" s="29"/>
      <c r="F16" s="29"/>
      <c r="G16" s="29">
        <v>155000</v>
      </c>
      <c r="H16" s="51"/>
      <c r="I16" s="52"/>
      <c r="J16" s="52"/>
    </row>
    <row r="17" spans="2:10" x14ac:dyDescent="0.25">
      <c r="B17" s="25">
        <v>3</v>
      </c>
      <c r="C17" t="s">
        <v>24</v>
      </c>
      <c r="D17" s="29">
        <v>39000</v>
      </c>
      <c r="E17" s="29"/>
      <c r="F17" s="29"/>
      <c r="G17" s="29"/>
      <c r="H17" s="51"/>
      <c r="I17" s="52"/>
      <c r="J17" s="52">
        <v>175000</v>
      </c>
    </row>
    <row r="18" spans="2:10" x14ac:dyDescent="0.25">
      <c r="B18" s="25">
        <v>4</v>
      </c>
      <c r="C18" t="s">
        <v>122</v>
      </c>
      <c r="D18" s="29"/>
      <c r="E18" s="29">
        <v>80000</v>
      </c>
      <c r="F18" s="29"/>
      <c r="G18" s="29"/>
      <c r="H18" s="51"/>
      <c r="I18" s="52"/>
      <c r="J18" s="52"/>
    </row>
    <row r="19" spans="2:10" x14ac:dyDescent="0.25">
      <c r="B19" s="25">
        <v>5</v>
      </c>
      <c r="C19" t="s">
        <v>89</v>
      </c>
      <c r="D19" s="29"/>
      <c r="E19" s="29"/>
      <c r="F19" s="29"/>
      <c r="G19" s="29"/>
      <c r="H19" s="51"/>
      <c r="I19" s="52"/>
      <c r="J19" s="52"/>
    </row>
    <row r="20" spans="2:10" x14ac:dyDescent="0.25">
      <c r="B20" s="25">
        <v>6</v>
      </c>
      <c r="C20" t="s">
        <v>101</v>
      </c>
      <c r="D20" s="29"/>
      <c r="E20" s="29"/>
      <c r="F20" s="29"/>
      <c r="G20" s="29"/>
      <c r="I20" s="52">
        <v>60000</v>
      </c>
      <c r="J20" s="52"/>
    </row>
    <row r="21" spans="2:10" x14ac:dyDescent="0.25">
      <c r="B21" s="25">
        <v>7</v>
      </c>
      <c r="C21" t="s">
        <v>63</v>
      </c>
      <c r="D21" s="29"/>
      <c r="E21" s="29"/>
      <c r="F21" s="29"/>
      <c r="G21" s="29"/>
      <c r="H21" s="51"/>
      <c r="I21" s="52">
        <v>50000</v>
      </c>
      <c r="J21" s="52"/>
    </row>
    <row r="22" spans="2:10" x14ac:dyDescent="0.25">
      <c r="B22" s="25">
        <v>8</v>
      </c>
      <c r="C22" t="s">
        <v>64</v>
      </c>
      <c r="D22" s="29"/>
      <c r="E22" s="29"/>
      <c r="F22" s="29"/>
      <c r="G22" s="29"/>
      <c r="H22" s="51"/>
      <c r="I22" s="52"/>
      <c r="J22" s="52">
        <v>95000</v>
      </c>
    </row>
    <row r="23" spans="2:10" x14ac:dyDescent="0.25">
      <c r="B23" s="25">
        <v>9</v>
      </c>
      <c r="C23" t="s">
        <v>17</v>
      </c>
      <c r="D23" s="29"/>
      <c r="E23" s="29"/>
      <c r="F23" s="29"/>
      <c r="G23" s="29"/>
      <c r="H23" s="51"/>
      <c r="I23" s="52">
        <v>320000</v>
      </c>
      <c r="J23" s="52"/>
    </row>
    <row r="24" spans="2:10" x14ac:dyDescent="0.25">
      <c r="B24" s="25">
        <v>10</v>
      </c>
      <c r="C24" t="s">
        <v>18</v>
      </c>
      <c r="D24" s="29"/>
      <c r="E24" s="29"/>
      <c r="F24" s="29"/>
      <c r="G24" s="29"/>
      <c r="H24" s="51"/>
      <c r="I24" s="52"/>
      <c r="J24" s="52">
        <v>125000</v>
      </c>
    </row>
    <row r="25" spans="2:10" x14ac:dyDescent="0.25">
      <c r="B25" s="25">
        <v>11</v>
      </c>
      <c r="C25" t="s">
        <v>19</v>
      </c>
      <c r="D25" s="29"/>
      <c r="E25" s="29"/>
      <c r="F25" s="29"/>
      <c r="G25" s="29"/>
      <c r="H25" s="51"/>
      <c r="I25" s="52"/>
      <c r="J25" s="52">
        <v>305000</v>
      </c>
    </row>
    <row r="26" spans="2:10" x14ac:dyDescent="0.25">
      <c r="B26" s="25">
        <v>12</v>
      </c>
      <c r="D26" s="29"/>
      <c r="E26" s="29"/>
      <c r="F26" s="29"/>
      <c r="G26" s="29"/>
      <c r="H26" s="51"/>
      <c r="I26" s="52"/>
      <c r="J26" s="52"/>
    </row>
    <row r="27" spans="2:10" x14ac:dyDescent="0.25">
      <c r="B27" s="25">
        <v>13</v>
      </c>
      <c r="D27" s="29"/>
      <c r="E27" s="29"/>
      <c r="F27" s="29"/>
      <c r="G27" s="29"/>
      <c r="H27" s="51"/>
      <c r="I27" s="52"/>
      <c r="J27" s="52"/>
    </row>
    <row r="28" spans="2:10" x14ac:dyDescent="0.25">
      <c r="B28" s="25"/>
      <c r="D28" s="31"/>
      <c r="E28" s="31"/>
      <c r="F28" s="31"/>
      <c r="G28" s="31"/>
      <c r="H28" s="31"/>
      <c r="I28" s="53"/>
      <c r="J28" s="31"/>
    </row>
    <row r="29" spans="2:10" x14ac:dyDescent="0.25">
      <c r="C29" t="s">
        <v>97</v>
      </c>
      <c r="D29" s="32">
        <f t="shared" ref="D29:I29" si="3">SUM(D15:D28)</f>
        <v>79000</v>
      </c>
      <c r="E29" s="32">
        <f t="shared" si="3"/>
        <v>80000</v>
      </c>
      <c r="F29" s="32">
        <f t="shared" si="3"/>
        <v>0</v>
      </c>
      <c r="G29" s="32">
        <f t="shared" si="3"/>
        <v>155000</v>
      </c>
      <c r="H29" s="32">
        <f t="shared" si="3"/>
        <v>40000</v>
      </c>
      <c r="I29" s="57">
        <f t="shared" si="3"/>
        <v>470000</v>
      </c>
      <c r="J29" s="32">
        <f t="shared" ref="J29" si="4">SUM(J15:J28)</f>
        <v>740000</v>
      </c>
    </row>
    <row r="30" spans="2:10" ht="15.75" thickBot="1" x14ac:dyDescent="0.3">
      <c r="D30" s="30"/>
      <c r="E30" s="30"/>
      <c r="F30" s="30"/>
      <c r="G30" s="30"/>
      <c r="H30" s="30"/>
      <c r="I30" s="58"/>
    </row>
    <row r="31" spans="2:10" ht="15.75" thickTop="1" x14ac:dyDescent="0.25">
      <c r="B31" s="23" t="s">
        <v>94</v>
      </c>
      <c r="D31" s="27">
        <f t="shared" ref="D31:H31" si="5">D6+D9+D10+D11-D29</f>
        <v>4532.5100000000093</v>
      </c>
      <c r="E31" s="27">
        <f t="shared" si="5"/>
        <v>-467.48999999999069</v>
      </c>
      <c r="F31" s="27">
        <f t="shared" si="5"/>
        <v>74532.510000000009</v>
      </c>
      <c r="G31" s="27">
        <f t="shared" si="5"/>
        <v>-3593.4899999999907</v>
      </c>
      <c r="H31" s="27">
        <f t="shared" si="5"/>
        <v>43876.510000000009</v>
      </c>
      <c r="I31" s="53"/>
      <c r="J31" s="27"/>
    </row>
    <row r="33" spans="1:10" x14ac:dyDescent="0.25">
      <c r="C33" s="36" t="s">
        <v>102</v>
      </c>
    </row>
    <row r="34" spans="1:10" x14ac:dyDescent="0.25">
      <c r="C34" s="37" t="s">
        <v>25</v>
      </c>
    </row>
    <row r="35" spans="1:10" x14ac:dyDescent="0.25">
      <c r="C35" s="37" t="s">
        <v>124</v>
      </c>
    </row>
    <row r="36" spans="1:10" x14ac:dyDescent="0.25">
      <c r="C36" s="37"/>
    </row>
    <row r="37" spans="1:10" x14ac:dyDescent="0.25">
      <c r="A37" s="69" t="s">
        <v>65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0" x14ac:dyDescent="0.25">
      <c r="A38" s="48"/>
      <c r="B38" s="48"/>
      <c r="C38" s="48"/>
      <c r="D38" s="48"/>
      <c r="E38" s="48"/>
      <c r="F38" s="48"/>
      <c r="G38" s="48"/>
      <c r="H38" s="48"/>
      <c r="I38" s="48"/>
    </row>
    <row r="40" spans="1:10" x14ac:dyDescent="0.25">
      <c r="B40" s="23" t="s">
        <v>86</v>
      </c>
    </row>
    <row r="41" spans="1:10" x14ac:dyDescent="0.25">
      <c r="B41" s="24">
        <v>1</v>
      </c>
      <c r="C41" t="s">
        <v>87</v>
      </c>
    </row>
    <row r="42" spans="1:10" x14ac:dyDescent="0.25">
      <c r="B42" s="24">
        <v>2</v>
      </c>
      <c r="C42" t="s">
        <v>88</v>
      </c>
    </row>
    <row r="46" spans="1:10" x14ac:dyDescent="0.25">
      <c r="B46" s="23" t="s">
        <v>103</v>
      </c>
    </row>
    <row r="47" spans="1:10" x14ac:dyDescent="0.25">
      <c r="B47" s="23">
        <v>1</v>
      </c>
      <c r="C47" t="s">
        <v>1</v>
      </c>
    </row>
    <row r="48" spans="1:10" x14ac:dyDescent="0.25">
      <c r="B48" s="23">
        <v>2</v>
      </c>
      <c r="C48" t="s">
        <v>104</v>
      </c>
    </row>
    <row r="49" spans="2:3" x14ac:dyDescent="0.25">
      <c r="B49" s="23">
        <v>3</v>
      </c>
      <c r="C49" t="s">
        <v>23</v>
      </c>
    </row>
    <row r="50" spans="2:3" x14ac:dyDescent="0.25">
      <c r="C50" t="s">
        <v>26</v>
      </c>
    </row>
    <row r="51" spans="2:3" x14ac:dyDescent="0.25">
      <c r="C51" t="s">
        <v>27</v>
      </c>
    </row>
    <row r="52" spans="2:3" x14ac:dyDescent="0.25">
      <c r="C52" t="s">
        <v>28</v>
      </c>
    </row>
    <row r="53" spans="2:3" x14ac:dyDescent="0.25">
      <c r="C53" t="s">
        <v>29</v>
      </c>
    </row>
    <row r="54" spans="2:3" x14ac:dyDescent="0.25">
      <c r="C54" t="s">
        <v>30</v>
      </c>
    </row>
  </sheetData>
  <mergeCells count="3">
    <mergeCell ref="B4:C4"/>
    <mergeCell ref="D1:J1"/>
    <mergeCell ref="A37:J37"/>
  </mergeCells>
  <phoneticPr fontId="10" type="noConversion"/>
  <pageMargins left="0.7" right="0.7" top="0.75" bottom="0.75" header="0.3" footer="0.3"/>
  <pageSetup scale="90" orientation="landscape" horizontalDpi="300" verticalDpi="300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A21" sqref="A21:B33"/>
    </sheetView>
  </sheetViews>
  <sheetFormatPr defaultColWidth="8.85546875" defaultRowHeight="15" x14ac:dyDescent="0.25"/>
  <cols>
    <col min="1" max="1" width="3" bestFit="1" customWidth="1"/>
    <col min="2" max="2" width="51.85546875" customWidth="1"/>
    <col min="3" max="11" width="12.42578125" customWidth="1"/>
  </cols>
  <sheetData>
    <row r="1" spans="1:11" ht="18.75" x14ac:dyDescent="0.3">
      <c r="B1" s="6" t="s">
        <v>81</v>
      </c>
      <c r="D1" s="10"/>
      <c r="E1" s="11"/>
      <c r="F1" s="11"/>
      <c r="G1" s="11"/>
      <c r="H1" s="10"/>
      <c r="I1" s="12" t="s">
        <v>71</v>
      </c>
      <c r="J1" s="13">
        <v>2013</v>
      </c>
    </row>
    <row r="2" spans="1:11" ht="15.75" x14ac:dyDescent="0.25">
      <c r="B2" s="17" t="s">
        <v>82</v>
      </c>
      <c r="C2" s="1"/>
      <c r="F2" s="11"/>
      <c r="G2" s="11"/>
      <c r="H2" s="11"/>
      <c r="I2" s="15" t="s">
        <v>76</v>
      </c>
      <c r="J2" s="16">
        <v>45000</v>
      </c>
    </row>
    <row r="4" spans="1:11" ht="21" customHeight="1" x14ac:dyDescent="0.25">
      <c r="B4" s="2" t="s">
        <v>70</v>
      </c>
      <c r="C4" s="5"/>
      <c r="D4" s="5"/>
      <c r="E4" s="5"/>
      <c r="F4" s="7"/>
      <c r="G4" s="7"/>
      <c r="H4" s="7"/>
      <c r="I4" s="7"/>
      <c r="J4" s="7"/>
      <c r="K4" s="7"/>
    </row>
    <row r="5" spans="1:11" s="19" customFormat="1" ht="21" customHeight="1" x14ac:dyDescent="0.25">
      <c r="B5" s="20"/>
      <c r="C5" s="21"/>
      <c r="D5" s="21"/>
      <c r="E5" s="21"/>
      <c r="F5" s="70" t="s">
        <v>85</v>
      </c>
      <c r="G5" s="71"/>
      <c r="H5" s="71"/>
      <c r="I5" s="71"/>
      <c r="J5" s="71"/>
      <c r="K5" s="22"/>
    </row>
    <row r="6" spans="1:11" ht="15" customHeight="1" x14ac:dyDescent="0.25">
      <c r="B6" s="77" t="s">
        <v>67</v>
      </c>
      <c r="C6" s="78"/>
      <c r="D6" s="83" t="s">
        <v>72</v>
      </c>
      <c r="E6" s="83" t="s">
        <v>68</v>
      </c>
      <c r="F6" s="9">
        <v>90000</v>
      </c>
      <c r="G6" s="9">
        <f>F6+50000-G9</f>
        <v>105000</v>
      </c>
      <c r="H6" s="9">
        <f>G6+50000-H10</f>
        <v>0</v>
      </c>
      <c r="I6" s="9">
        <f>H6+50000-I12</f>
        <v>20000</v>
      </c>
      <c r="J6" s="9">
        <f>I6+50000-J9</f>
        <v>35000</v>
      </c>
      <c r="K6" s="72" t="s">
        <v>69</v>
      </c>
    </row>
    <row r="7" spans="1:11" ht="15" customHeight="1" x14ac:dyDescent="0.25">
      <c r="B7" s="79"/>
      <c r="C7" s="80"/>
      <c r="D7" s="83"/>
      <c r="E7" s="83"/>
      <c r="F7" s="70" t="s">
        <v>84</v>
      </c>
      <c r="G7" s="71"/>
      <c r="H7" s="71"/>
      <c r="I7" s="71"/>
      <c r="J7" s="71"/>
      <c r="K7" s="73"/>
    </row>
    <row r="8" spans="1:11" x14ac:dyDescent="0.25">
      <c r="B8" s="81"/>
      <c r="C8" s="82"/>
      <c r="D8" s="84"/>
      <c r="E8" s="84"/>
      <c r="F8" s="3">
        <f>J1+1</f>
        <v>2014</v>
      </c>
      <c r="G8" s="3">
        <f>F8+1</f>
        <v>2015</v>
      </c>
      <c r="H8" s="3">
        <f t="shared" ref="H8:J8" si="0">G8+1</f>
        <v>2016</v>
      </c>
      <c r="I8" s="3">
        <f t="shared" si="0"/>
        <v>2017</v>
      </c>
      <c r="J8" s="4">
        <f t="shared" si="0"/>
        <v>2018</v>
      </c>
      <c r="K8" s="74"/>
    </row>
    <row r="9" spans="1:11" ht="29.25" customHeight="1" x14ac:dyDescent="0.25">
      <c r="A9">
        <v>1</v>
      </c>
      <c r="B9" s="75" t="s">
        <v>73</v>
      </c>
      <c r="C9" s="76"/>
      <c r="D9" s="14">
        <v>1</v>
      </c>
      <c r="E9" s="9">
        <v>35000</v>
      </c>
      <c r="F9" s="9"/>
      <c r="G9" s="9">
        <v>35000</v>
      </c>
      <c r="H9" s="9"/>
      <c r="I9" s="9"/>
      <c r="J9" s="9">
        <v>35000</v>
      </c>
      <c r="K9" s="9"/>
    </row>
    <row r="10" spans="1:11" ht="29.25" customHeight="1" x14ac:dyDescent="0.25">
      <c r="A10">
        <v>2</v>
      </c>
      <c r="B10" s="75" t="s">
        <v>78</v>
      </c>
      <c r="C10" s="76"/>
      <c r="D10" s="14">
        <v>2</v>
      </c>
      <c r="E10" s="8">
        <v>175000</v>
      </c>
      <c r="F10" s="9"/>
      <c r="G10" s="9"/>
      <c r="H10" s="9">
        <v>155000</v>
      </c>
      <c r="I10" s="9"/>
      <c r="J10" s="9"/>
      <c r="K10" s="9"/>
    </row>
    <row r="11" spans="1:11" ht="29.25" customHeight="1" x14ac:dyDescent="0.25">
      <c r="A11">
        <v>3</v>
      </c>
      <c r="B11" s="75" t="s">
        <v>74</v>
      </c>
      <c r="C11" s="76"/>
      <c r="D11" s="14">
        <v>4</v>
      </c>
      <c r="E11" s="8"/>
      <c r="F11" s="9"/>
      <c r="G11" s="9"/>
      <c r="H11" s="9"/>
      <c r="I11" s="9"/>
      <c r="J11" s="9"/>
      <c r="K11" s="9">
        <v>175000</v>
      </c>
    </row>
    <row r="12" spans="1:11" ht="29.25" customHeight="1" x14ac:dyDescent="0.25">
      <c r="A12">
        <v>4</v>
      </c>
      <c r="B12" s="75" t="s">
        <v>75</v>
      </c>
      <c r="C12" s="76"/>
      <c r="D12" s="14">
        <v>3</v>
      </c>
      <c r="E12" s="8">
        <v>30000</v>
      </c>
      <c r="F12" s="9"/>
      <c r="G12" s="9"/>
      <c r="H12" s="9"/>
      <c r="I12" s="9">
        <v>30000</v>
      </c>
      <c r="J12" s="9"/>
      <c r="K12" s="9"/>
    </row>
    <row r="13" spans="1:11" ht="29.25" customHeight="1" x14ac:dyDescent="0.25">
      <c r="A13">
        <v>5</v>
      </c>
      <c r="B13" s="75" t="s">
        <v>77</v>
      </c>
      <c r="C13" s="76"/>
      <c r="D13" s="14">
        <v>5</v>
      </c>
      <c r="E13" s="8"/>
      <c r="F13" s="9"/>
      <c r="G13" s="9"/>
      <c r="H13" s="9"/>
      <c r="I13" s="9"/>
      <c r="J13" s="9"/>
      <c r="K13" s="9">
        <v>130000</v>
      </c>
    </row>
    <row r="14" spans="1:11" ht="29.25" customHeight="1" x14ac:dyDescent="0.25">
      <c r="A14">
        <v>6</v>
      </c>
      <c r="B14" s="75"/>
      <c r="C14" s="76"/>
      <c r="D14" s="14"/>
      <c r="E14" s="8"/>
      <c r="F14" s="9"/>
      <c r="G14" s="9"/>
      <c r="H14" s="9"/>
      <c r="I14" s="9"/>
      <c r="J14" s="9"/>
      <c r="K14" s="9"/>
    </row>
    <row r="15" spans="1:11" ht="29.25" customHeight="1" x14ac:dyDescent="0.25">
      <c r="A15">
        <v>7</v>
      </c>
      <c r="B15" s="75"/>
      <c r="C15" s="76"/>
      <c r="D15" s="14"/>
      <c r="E15" s="8"/>
      <c r="F15" s="9"/>
      <c r="G15" s="9"/>
      <c r="H15" s="9"/>
      <c r="I15" s="9"/>
      <c r="J15" s="9"/>
      <c r="K15" s="9"/>
    </row>
    <row r="16" spans="1:11" ht="29.25" customHeight="1" x14ac:dyDescent="0.25">
      <c r="A16">
        <v>8</v>
      </c>
      <c r="B16" s="75"/>
      <c r="C16" s="76"/>
      <c r="D16" s="14"/>
      <c r="E16" s="8"/>
      <c r="F16" s="9"/>
      <c r="G16" s="9"/>
      <c r="H16" s="9"/>
      <c r="I16" s="9"/>
      <c r="J16" s="9"/>
      <c r="K16" s="9"/>
    </row>
    <row r="17" spans="1:11" ht="29.25" customHeight="1" x14ac:dyDescent="0.25">
      <c r="A17">
        <v>9</v>
      </c>
      <c r="B17" s="75"/>
      <c r="C17" s="76"/>
      <c r="D17" s="14"/>
      <c r="E17" s="8"/>
      <c r="F17" s="9"/>
      <c r="G17" s="9"/>
      <c r="H17" s="9"/>
      <c r="I17" s="9"/>
      <c r="J17" s="9"/>
      <c r="K17" s="9"/>
    </row>
    <row r="18" spans="1:11" ht="29.25" customHeight="1" x14ac:dyDescent="0.25">
      <c r="A18">
        <v>10</v>
      </c>
      <c r="B18" s="75"/>
      <c r="C18" s="76"/>
      <c r="D18" s="14"/>
      <c r="E18" s="8"/>
      <c r="F18" s="9"/>
      <c r="G18" s="9"/>
      <c r="H18" s="9"/>
      <c r="I18" s="9"/>
      <c r="J18" s="9"/>
      <c r="K18" s="9"/>
    </row>
    <row r="21" spans="1:11" x14ac:dyDescent="0.25">
      <c r="B21" s="18" t="s">
        <v>79</v>
      </c>
    </row>
    <row r="22" spans="1:11" x14ac:dyDescent="0.25">
      <c r="A22">
        <v>1</v>
      </c>
      <c r="B22" t="s">
        <v>80</v>
      </c>
    </row>
    <row r="23" spans="1:11" x14ac:dyDescent="0.25">
      <c r="A23">
        <v>2</v>
      </c>
      <c r="B23" t="s">
        <v>83</v>
      </c>
    </row>
    <row r="24" spans="1:11" x14ac:dyDescent="0.25">
      <c r="A24">
        <v>3</v>
      </c>
    </row>
    <row r="25" spans="1:11" x14ac:dyDescent="0.25">
      <c r="A25">
        <v>4</v>
      </c>
    </row>
    <row r="26" spans="1:11" x14ac:dyDescent="0.25">
      <c r="A26">
        <v>5</v>
      </c>
    </row>
    <row r="31" spans="1:11" x14ac:dyDescent="0.25">
      <c r="B31" s="23" t="s">
        <v>86</v>
      </c>
    </row>
    <row r="32" spans="1:11" x14ac:dyDescent="0.25">
      <c r="B32" t="s">
        <v>87</v>
      </c>
    </row>
    <row r="33" spans="2:2" x14ac:dyDescent="0.25">
      <c r="B33" t="s">
        <v>88</v>
      </c>
    </row>
  </sheetData>
  <mergeCells count="16">
    <mergeCell ref="F5:J5"/>
    <mergeCell ref="K6:K8"/>
    <mergeCell ref="B9:C9"/>
    <mergeCell ref="B6:C8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E6:E8"/>
    <mergeCell ref="D6:D8"/>
    <mergeCell ref="F7:J7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16" workbookViewId="0">
      <selection activeCell="B36" sqref="B36"/>
    </sheetView>
  </sheetViews>
  <sheetFormatPr defaultColWidth="8.85546875" defaultRowHeight="15" x14ac:dyDescent="0.25"/>
  <cols>
    <col min="1" max="1" width="5" style="41" bestFit="1" customWidth="1"/>
    <col min="2" max="2" width="106" style="42" customWidth="1"/>
    <col min="3" max="15" width="8.85546875" style="42"/>
    <col min="16" max="16" width="9.140625" style="42" customWidth="1"/>
    <col min="17" max="16384" width="8.85546875" style="42"/>
  </cols>
  <sheetData>
    <row r="1" spans="1:7" x14ac:dyDescent="0.25">
      <c r="A1" s="41">
        <v>2013</v>
      </c>
    </row>
    <row r="2" spans="1:7" x14ac:dyDescent="0.25">
      <c r="E2" s="42">
        <v>5</v>
      </c>
      <c r="F2" s="50" t="s">
        <v>61</v>
      </c>
      <c r="G2" s="42" t="s">
        <v>62</v>
      </c>
    </row>
    <row r="3" spans="1:7" s="41" customFormat="1" ht="15.75" x14ac:dyDescent="0.25">
      <c r="A3" s="41">
        <v>1</v>
      </c>
      <c r="B3" s="43" t="s">
        <v>49</v>
      </c>
      <c r="G3" s="41">
        <v>95000</v>
      </c>
    </row>
    <row r="4" spans="1:7" x14ac:dyDescent="0.25">
      <c r="B4" s="42" t="s">
        <v>46</v>
      </c>
    </row>
    <row r="5" spans="1:7" ht="15.75" x14ac:dyDescent="0.25">
      <c r="B5" s="44" t="s">
        <v>105</v>
      </c>
    </row>
    <row r="6" spans="1:7" ht="15.75" x14ac:dyDescent="0.25">
      <c r="B6" s="44" t="s">
        <v>106</v>
      </c>
    </row>
    <row r="8" spans="1:7" s="41" customFormat="1" ht="15.75" x14ac:dyDescent="0.25">
      <c r="A8" s="41">
        <v>2</v>
      </c>
      <c r="B8" s="43" t="s">
        <v>50</v>
      </c>
      <c r="G8" s="41">
        <v>95000</v>
      </c>
    </row>
    <row r="9" spans="1:7" ht="15.75" x14ac:dyDescent="0.25">
      <c r="B9" s="44" t="s">
        <v>33</v>
      </c>
    </row>
    <row r="10" spans="1:7" ht="15.75" x14ac:dyDescent="0.25">
      <c r="B10" s="44" t="s">
        <v>107</v>
      </c>
    </row>
    <row r="11" spans="1:7" ht="15.75" x14ac:dyDescent="0.25">
      <c r="B11" s="44" t="s">
        <v>106</v>
      </c>
    </row>
    <row r="12" spans="1:7" ht="15.75" x14ac:dyDescent="0.25">
      <c r="B12" s="44"/>
    </row>
    <row r="13" spans="1:7" s="41" customFormat="1" ht="15.75" x14ac:dyDescent="0.25">
      <c r="A13" s="41">
        <v>3</v>
      </c>
      <c r="B13" s="43" t="s">
        <v>51</v>
      </c>
    </row>
    <row r="14" spans="1:7" ht="15.75" x14ac:dyDescent="0.25">
      <c r="B14" s="44" t="s">
        <v>48</v>
      </c>
    </row>
    <row r="15" spans="1:7" ht="15.75" x14ac:dyDescent="0.25">
      <c r="B15" s="44" t="s">
        <v>107</v>
      </c>
    </row>
    <row r="16" spans="1:7" ht="15.75" x14ac:dyDescent="0.25">
      <c r="B16" s="44" t="s">
        <v>106</v>
      </c>
    </row>
    <row r="17" spans="1:7" ht="15.75" x14ac:dyDescent="0.25">
      <c r="B17" s="44"/>
    </row>
    <row r="18" spans="1:7" s="41" customFormat="1" ht="15.75" x14ac:dyDescent="0.25">
      <c r="A18" s="41">
        <v>4</v>
      </c>
      <c r="B18" s="43" t="s">
        <v>52</v>
      </c>
    </row>
    <row r="19" spans="1:7" ht="15.75" x14ac:dyDescent="0.25">
      <c r="B19" s="44" t="s">
        <v>34</v>
      </c>
    </row>
    <row r="20" spans="1:7" ht="15.75" x14ac:dyDescent="0.25">
      <c r="B20" s="44" t="s">
        <v>107</v>
      </c>
    </row>
    <row r="21" spans="1:7" ht="15.75" x14ac:dyDescent="0.25">
      <c r="B21" s="44" t="s">
        <v>106</v>
      </c>
    </row>
    <row r="22" spans="1:7" ht="15.75" x14ac:dyDescent="0.25">
      <c r="B22" s="44"/>
    </row>
    <row r="23" spans="1:7" ht="15.75" x14ac:dyDescent="0.25">
      <c r="B23" s="44"/>
    </row>
    <row r="24" spans="1:7" s="41" customFormat="1" ht="15.75" x14ac:dyDescent="0.25">
      <c r="A24" s="41">
        <v>5</v>
      </c>
      <c r="B24" s="43" t="s">
        <v>53</v>
      </c>
      <c r="G24" s="41">
        <v>50000</v>
      </c>
    </row>
    <row r="25" spans="1:7" ht="15.75" x14ac:dyDescent="0.25">
      <c r="B25" s="44" t="s">
        <v>35</v>
      </c>
    </row>
    <row r="26" spans="1:7" ht="15.75" x14ac:dyDescent="0.25">
      <c r="B26" s="44" t="s">
        <v>108</v>
      </c>
    </row>
    <row r="27" spans="1:7" ht="15.75" x14ac:dyDescent="0.25">
      <c r="B27" s="44" t="s">
        <v>109</v>
      </c>
    </row>
    <row r="28" spans="1:7" ht="15.75" x14ac:dyDescent="0.25">
      <c r="B28" s="44"/>
    </row>
    <row r="29" spans="1:7" ht="15.75" x14ac:dyDescent="0.25">
      <c r="A29" s="41">
        <v>6</v>
      </c>
      <c r="B29" s="43" t="s">
        <v>54</v>
      </c>
      <c r="F29" s="42">
        <v>50000</v>
      </c>
    </row>
    <row r="30" spans="1:7" ht="15.75" x14ac:dyDescent="0.25">
      <c r="B30" s="44" t="s">
        <v>55</v>
      </c>
    </row>
    <row r="31" spans="1:7" ht="15.75" x14ac:dyDescent="0.25">
      <c r="B31" s="44" t="s">
        <v>108</v>
      </c>
    </row>
    <row r="32" spans="1:7" ht="15.75" x14ac:dyDescent="0.25">
      <c r="B32" s="44" t="s">
        <v>109</v>
      </c>
    </row>
    <row r="33" spans="1:7" ht="15.75" x14ac:dyDescent="0.25">
      <c r="B33" s="44"/>
    </row>
    <row r="34" spans="1:7" ht="15.75" x14ac:dyDescent="0.25">
      <c r="A34" s="41">
        <v>7</v>
      </c>
      <c r="B34" s="43" t="s">
        <v>56</v>
      </c>
      <c r="G34" s="42">
        <v>140000</v>
      </c>
    </row>
    <row r="35" spans="1:7" ht="15.75" x14ac:dyDescent="0.25">
      <c r="B35" s="44" t="s">
        <v>123</v>
      </c>
    </row>
    <row r="36" spans="1:7" ht="15.75" x14ac:dyDescent="0.25">
      <c r="B36" s="44" t="s">
        <v>110</v>
      </c>
    </row>
    <row r="37" spans="1:7" ht="15.75" x14ac:dyDescent="0.25">
      <c r="B37" s="44" t="s">
        <v>111</v>
      </c>
    </row>
    <row r="38" spans="1:7" ht="15.75" x14ac:dyDescent="0.25">
      <c r="B38" s="44" t="s">
        <v>112</v>
      </c>
    </row>
    <row r="39" spans="1:7" ht="15.75" x14ac:dyDescent="0.25">
      <c r="B39" s="44"/>
    </row>
    <row r="40" spans="1:7" ht="15.75" x14ac:dyDescent="0.25">
      <c r="A40" s="41">
        <v>8</v>
      </c>
      <c r="B40" s="43" t="s">
        <v>57</v>
      </c>
      <c r="G40" s="42">
        <v>0</v>
      </c>
    </row>
    <row r="41" spans="1:7" ht="15.75" x14ac:dyDescent="0.25">
      <c r="B41" s="44" t="s">
        <v>36</v>
      </c>
    </row>
    <row r="42" spans="1:7" ht="15.75" x14ac:dyDescent="0.25">
      <c r="B42" s="44" t="s">
        <v>113</v>
      </c>
    </row>
    <row r="43" spans="1:7" ht="15.75" x14ac:dyDescent="0.25">
      <c r="B43" s="44"/>
    </row>
    <row r="44" spans="1:7" s="66" customFormat="1" ht="15.75" x14ac:dyDescent="0.25">
      <c r="A44" s="65">
        <v>9</v>
      </c>
      <c r="B44" s="43" t="s">
        <v>58</v>
      </c>
    </row>
    <row r="45" spans="1:7" s="66" customFormat="1" ht="15.75" x14ac:dyDescent="0.25">
      <c r="A45" s="65"/>
      <c r="B45" s="44" t="s">
        <v>47</v>
      </c>
    </row>
    <row r="46" spans="1:7" s="66" customFormat="1" ht="15.75" x14ac:dyDescent="0.25">
      <c r="A46" s="65"/>
      <c r="B46" s="44" t="s">
        <v>114</v>
      </c>
    </row>
    <row r="47" spans="1:7" s="66" customFormat="1" ht="15.75" x14ac:dyDescent="0.25">
      <c r="A47" s="65"/>
      <c r="B47" s="44" t="s">
        <v>115</v>
      </c>
    </row>
    <row r="48" spans="1:7" ht="15.75" x14ac:dyDescent="0.25">
      <c r="B48" s="44"/>
    </row>
    <row r="49" spans="1:2" ht="15.75" x14ac:dyDescent="0.25">
      <c r="A49" s="38">
        <v>10</v>
      </c>
      <c r="B49" s="39" t="s">
        <v>5</v>
      </c>
    </row>
    <row r="50" spans="1:2" ht="15.75" x14ac:dyDescent="0.25">
      <c r="A50" s="38"/>
      <c r="B50" s="40" t="s">
        <v>37</v>
      </c>
    </row>
    <row r="51" spans="1:2" ht="15.75" x14ac:dyDescent="0.25">
      <c r="A51" s="38"/>
      <c r="B51" s="40" t="s">
        <v>116</v>
      </c>
    </row>
    <row r="52" spans="1:2" ht="15.75" x14ac:dyDescent="0.25">
      <c r="A52" s="38"/>
      <c r="B52" s="40" t="s">
        <v>117</v>
      </c>
    </row>
    <row r="53" spans="1:2" ht="15.75" x14ac:dyDescent="0.25">
      <c r="B53" s="44"/>
    </row>
    <row r="54" spans="1:2" ht="15.75" x14ac:dyDescent="0.25">
      <c r="A54" s="38">
        <v>11</v>
      </c>
      <c r="B54" s="39" t="s">
        <v>59</v>
      </c>
    </row>
    <row r="55" spans="1:2" ht="15.75" x14ac:dyDescent="0.25">
      <c r="A55" s="38"/>
      <c r="B55" s="40" t="s">
        <v>38</v>
      </c>
    </row>
    <row r="56" spans="1:2" ht="15.75" x14ac:dyDescent="0.25">
      <c r="A56" s="38"/>
      <c r="B56" s="40" t="s">
        <v>118</v>
      </c>
    </row>
    <row r="57" spans="1:2" ht="15.75" x14ac:dyDescent="0.25">
      <c r="A57" s="38"/>
      <c r="B57" s="40" t="s">
        <v>119</v>
      </c>
    </row>
    <row r="58" spans="1:2" ht="15.75" x14ac:dyDescent="0.25">
      <c r="B58" s="44"/>
    </row>
    <row r="59" spans="1:2" ht="15.75" x14ac:dyDescent="0.25">
      <c r="A59" s="41">
        <v>12</v>
      </c>
      <c r="B59" s="43" t="s">
        <v>60</v>
      </c>
    </row>
    <row r="60" spans="1:2" ht="15.75" x14ac:dyDescent="0.25">
      <c r="B60" s="44" t="s">
        <v>39</v>
      </c>
    </row>
    <row r="61" spans="1:2" ht="15.75" x14ac:dyDescent="0.25">
      <c r="B61" s="44" t="s">
        <v>120</v>
      </c>
    </row>
    <row r="62" spans="1:2" ht="15.75" x14ac:dyDescent="0.25">
      <c r="B62" s="44" t="s">
        <v>121</v>
      </c>
    </row>
    <row r="63" spans="1:2" ht="16.5" thickBot="1" x14ac:dyDescent="0.3">
      <c r="B63" s="44"/>
    </row>
    <row r="64" spans="1:2" ht="15.75" x14ac:dyDescent="0.25">
      <c r="B64" s="45" t="s">
        <v>41</v>
      </c>
    </row>
    <row r="65" spans="2:2" ht="15.75" x14ac:dyDescent="0.25">
      <c r="B65" s="46" t="s">
        <v>42</v>
      </c>
    </row>
    <row r="66" spans="2:2" ht="15.75" x14ac:dyDescent="0.25">
      <c r="B66" s="46" t="s">
        <v>43</v>
      </c>
    </row>
    <row r="67" spans="2:2" ht="15.75" x14ac:dyDescent="0.25">
      <c r="B67" s="46" t="s">
        <v>44</v>
      </c>
    </row>
    <row r="68" spans="2:2" ht="16.5" thickBot="1" x14ac:dyDescent="0.3">
      <c r="B68" s="47" t="s">
        <v>45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ColWidth="8.85546875" defaultRowHeight="15" x14ac:dyDescent="0.25"/>
  <cols>
    <col min="1" max="1" width="5" style="23" customWidth="1"/>
  </cols>
  <sheetData>
    <row r="1" spans="1:2" x14ac:dyDescent="0.25">
      <c r="A1" s="23" t="s">
        <v>2</v>
      </c>
    </row>
    <row r="3" spans="1:2" x14ac:dyDescent="0.25">
      <c r="A3" s="23">
        <v>1</v>
      </c>
      <c r="B3" t="s">
        <v>31</v>
      </c>
    </row>
    <row r="4" spans="1:2" x14ac:dyDescent="0.25">
      <c r="B4" t="s">
        <v>0</v>
      </c>
    </row>
    <row r="6" spans="1:2" x14ac:dyDescent="0.25">
      <c r="A6" s="23">
        <v>2</v>
      </c>
      <c r="B6" t="s">
        <v>40</v>
      </c>
    </row>
    <row r="7" spans="1:2" x14ac:dyDescent="0.25">
      <c r="B7" t="s">
        <v>66</v>
      </c>
    </row>
    <row r="9" spans="1:2" x14ac:dyDescent="0.25">
      <c r="A9" s="23">
        <v>3</v>
      </c>
      <c r="B9" t="s">
        <v>6</v>
      </c>
    </row>
    <row r="10" spans="1:2" x14ac:dyDescent="0.25">
      <c r="B10" t="s">
        <v>66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"/>
    </sheetView>
  </sheetViews>
  <sheetFormatPr defaultColWidth="8.85546875" defaultRowHeight="15" x14ac:dyDescent="0.25"/>
  <cols>
    <col min="1" max="1" width="4.7109375" style="25" customWidth="1"/>
    <col min="2" max="2" width="112.85546875" customWidth="1"/>
    <col min="6" max="6" width="11.42578125" customWidth="1"/>
  </cols>
  <sheetData>
    <row r="1" spans="1:10" x14ac:dyDescent="0.25">
      <c r="A1" s="64" t="s">
        <v>3</v>
      </c>
    </row>
    <row r="3" spans="1:10" ht="15.75" x14ac:dyDescent="0.25">
      <c r="B3" s="59" t="s">
        <v>16</v>
      </c>
      <c r="C3" s="60"/>
    </row>
    <row r="4" spans="1:10" x14ac:dyDescent="0.25">
      <c r="B4" s="59"/>
    </row>
    <row r="5" spans="1:10" ht="15.75" x14ac:dyDescent="0.25">
      <c r="A5" s="25">
        <v>1</v>
      </c>
      <c r="B5" s="61" t="s">
        <v>8</v>
      </c>
      <c r="C5" s="62"/>
      <c r="D5" s="62"/>
      <c r="E5" s="62"/>
      <c r="F5" s="62"/>
      <c r="G5" s="62"/>
      <c r="H5" s="62"/>
      <c r="I5" s="62"/>
      <c r="J5" s="62"/>
    </row>
    <row r="6" spans="1:10" ht="15.75" x14ac:dyDescent="0.25">
      <c r="B6" s="63"/>
      <c r="C6" s="62"/>
      <c r="D6" s="62"/>
      <c r="E6" s="62"/>
      <c r="F6" s="62"/>
      <c r="G6" s="62"/>
      <c r="H6" s="62"/>
      <c r="I6" s="62"/>
      <c r="J6" s="62"/>
    </row>
    <row r="7" spans="1:10" ht="15.75" x14ac:dyDescent="0.25">
      <c r="A7" s="25">
        <v>2</v>
      </c>
      <c r="B7" s="61" t="s">
        <v>9</v>
      </c>
      <c r="C7" s="62"/>
      <c r="D7" s="62"/>
      <c r="E7" s="62"/>
      <c r="F7" s="62"/>
      <c r="G7" s="62"/>
      <c r="H7" s="62"/>
      <c r="I7" s="62"/>
      <c r="J7" s="62"/>
    </row>
    <row r="8" spans="1:10" ht="15.75" x14ac:dyDescent="0.25">
      <c r="B8" s="63"/>
      <c r="C8" s="62"/>
      <c r="D8" s="62"/>
      <c r="E8" s="62"/>
      <c r="F8" s="62"/>
      <c r="G8" s="62"/>
      <c r="H8" s="62"/>
      <c r="I8" s="62"/>
      <c r="J8" s="62"/>
    </row>
    <row r="9" spans="1:10" ht="15.75" x14ac:dyDescent="0.25">
      <c r="A9" s="25">
        <v>3</v>
      </c>
      <c r="B9" s="61" t="s">
        <v>10</v>
      </c>
      <c r="C9" s="63"/>
      <c r="D9" s="62"/>
      <c r="E9" s="62"/>
      <c r="F9" s="62"/>
      <c r="G9" s="62"/>
      <c r="H9" s="62"/>
      <c r="I9" s="62"/>
      <c r="J9" s="62"/>
    </row>
    <row r="10" spans="1:10" ht="15.75" x14ac:dyDescent="0.25">
      <c r="B10" s="63"/>
      <c r="C10" s="62"/>
      <c r="D10" s="62"/>
      <c r="E10" s="62"/>
      <c r="F10" s="62"/>
      <c r="G10" s="62"/>
      <c r="H10" s="62"/>
      <c r="I10" s="62"/>
      <c r="J10" s="62"/>
    </row>
    <row r="11" spans="1:10" ht="15.75" x14ac:dyDescent="0.25">
      <c r="A11" s="25">
        <v>4</v>
      </c>
      <c r="B11" s="61" t="s">
        <v>11</v>
      </c>
      <c r="C11" s="62"/>
      <c r="D11" s="62"/>
      <c r="E11" s="62"/>
      <c r="F11" s="62"/>
      <c r="G11" s="62"/>
      <c r="H11" s="62"/>
      <c r="I11" s="62"/>
      <c r="J11" s="62"/>
    </row>
    <row r="12" spans="1:10" ht="15.75" x14ac:dyDescent="0.25">
      <c r="B12" s="63"/>
      <c r="C12" s="62"/>
      <c r="D12" s="62"/>
      <c r="E12" s="62"/>
      <c r="F12" s="62"/>
      <c r="G12" s="62"/>
      <c r="H12" s="62"/>
      <c r="I12" s="62"/>
      <c r="J12" s="62"/>
    </row>
    <row r="13" spans="1:10" ht="15.75" x14ac:dyDescent="0.25">
      <c r="A13" s="25">
        <v>5</v>
      </c>
      <c r="B13" s="61" t="s">
        <v>12</v>
      </c>
      <c r="C13" s="62"/>
      <c r="D13" s="62"/>
      <c r="E13" s="62"/>
      <c r="F13" s="62"/>
      <c r="G13" s="62"/>
      <c r="H13" s="62"/>
      <c r="I13" s="62"/>
      <c r="J13" s="62"/>
    </row>
    <row r="14" spans="1:10" ht="15.75" x14ac:dyDescent="0.25">
      <c r="B14" s="63"/>
      <c r="C14" s="62"/>
      <c r="D14" s="62"/>
      <c r="E14" s="62"/>
      <c r="F14" s="62"/>
      <c r="G14" s="62"/>
      <c r="H14" s="62"/>
      <c r="I14" s="62"/>
      <c r="J14" s="62"/>
    </row>
    <row r="15" spans="1:10" ht="15.75" x14ac:dyDescent="0.25">
      <c r="A15" s="25">
        <v>6</v>
      </c>
      <c r="B15" s="61" t="s">
        <v>13</v>
      </c>
      <c r="C15" s="62"/>
      <c r="D15" s="62"/>
      <c r="E15" s="62"/>
      <c r="F15" s="62"/>
      <c r="G15" s="62"/>
      <c r="H15" s="62"/>
      <c r="I15" s="62"/>
      <c r="J15" s="62"/>
    </row>
    <row r="16" spans="1:10" ht="15.75" x14ac:dyDescent="0.25">
      <c r="B16" s="63"/>
      <c r="C16" s="62"/>
      <c r="D16" s="62"/>
      <c r="E16" s="62"/>
      <c r="F16" s="62"/>
      <c r="G16" s="62"/>
      <c r="H16" s="62"/>
      <c r="I16" s="62"/>
      <c r="J16" s="62"/>
    </row>
    <row r="17" spans="1:10" ht="15.75" x14ac:dyDescent="0.25">
      <c r="A17" s="25">
        <v>7</v>
      </c>
      <c r="B17" s="61" t="s">
        <v>14</v>
      </c>
      <c r="C17" s="62"/>
      <c r="D17" s="62"/>
      <c r="E17" s="62"/>
      <c r="F17" s="62"/>
      <c r="G17" s="62"/>
      <c r="H17" s="62"/>
      <c r="I17" s="62"/>
      <c r="J17" s="62"/>
    </row>
    <row r="18" spans="1:10" ht="15.75" x14ac:dyDescent="0.25">
      <c r="B18" s="63"/>
      <c r="C18" s="62"/>
      <c r="D18" s="62"/>
      <c r="E18" s="62"/>
      <c r="F18" s="62"/>
      <c r="G18" s="62"/>
      <c r="H18" s="62"/>
      <c r="I18" s="62"/>
      <c r="J18" s="62"/>
    </row>
    <row r="19" spans="1:10" ht="15.75" x14ac:dyDescent="0.25">
      <c r="A19" s="25">
        <v>8</v>
      </c>
      <c r="B19" s="61" t="s">
        <v>15</v>
      </c>
      <c r="C19" s="62"/>
      <c r="D19" s="62"/>
      <c r="E19" s="62"/>
      <c r="F19" s="62"/>
      <c r="G19" s="62"/>
      <c r="H19" s="62"/>
      <c r="I19" s="62"/>
      <c r="J19" s="62"/>
    </row>
    <row r="20" spans="1:10" ht="15.75" x14ac:dyDescent="0.25">
      <c r="B20" s="63"/>
      <c r="C20" s="62"/>
      <c r="D20" s="62"/>
      <c r="E20" s="62"/>
      <c r="F20" s="62"/>
      <c r="G20" s="62"/>
      <c r="H20" s="62"/>
      <c r="I20" s="62"/>
      <c r="J20" s="62"/>
    </row>
    <row r="21" spans="1:10" ht="15.75" x14ac:dyDescent="0.25">
      <c r="B21" s="63" t="s">
        <v>7</v>
      </c>
      <c r="C21" s="62"/>
      <c r="D21" s="62"/>
      <c r="E21" s="62"/>
      <c r="F21" s="62"/>
      <c r="G21" s="62"/>
      <c r="H21" s="62"/>
      <c r="I21" s="62"/>
      <c r="J21" s="62"/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defaultColWidth="8.85546875" defaultRowHeight="15" x14ac:dyDescent="0.25"/>
  <cols>
    <col min="1" max="1" width="3.85546875" style="23" customWidth="1"/>
  </cols>
  <sheetData>
    <row r="1" spans="1:1" x14ac:dyDescent="0.25">
      <c r="A1" s="23" t="s">
        <v>4</v>
      </c>
    </row>
    <row r="3" spans="1:1" x14ac:dyDescent="0.25">
      <c r="A3" s="23">
        <v>1</v>
      </c>
    </row>
    <row r="7" spans="1:1" x14ac:dyDescent="0.25">
      <c r="A7" s="23">
        <v>2</v>
      </c>
    </row>
    <row r="11" spans="1:1" x14ac:dyDescent="0.25">
      <c r="A11" s="23">
        <v>3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CIPC Planning Schedule</vt:lpstr>
      <vt:lpstr>Schedule (OLD VERSION)</vt:lpstr>
      <vt:lpstr>Highway Vehicle Inventory</vt:lpstr>
      <vt:lpstr>PoliceDept Inventory</vt:lpstr>
      <vt:lpstr>FireDept Inventory</vt:lpstr>
      <vt:lpstr>Other</vt:lpstr>
    </vt:vector>
  </TitlesOfParts>
  <Company>Lincoln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Lainson, Roy</dc:creator>
  <cp:lastModifiedBy>Lainson, Roy</cp:lastModifiedBy>
  <cp:lastPrinted>2013-01-30T02:42:06Z</cp:lastPrinted>
  <dcterms:created xsi:type="dcterms:W3CDTF">2012-01-13T16:45:29Z</dcterms:created>
  <dcterms:modified xsi:type="dcterms:W3CDTF">2013-02-27T19:19:29Z</dcterms:modified>
</cp:coreProperties>
</file>